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/Library/Mobile Documents/com~apple~CloudDocs/01DataCN/02Nilan/08Projects/BCRG - NTA8800/Azimut/BCRG Final/Definitief Jan 22/Definitieve versie aanvraag_aanpassingen 15-2-2022/Invulinstructies 220222/OfficeVersions220222/"/>
    </mc:Choice>
  </mc:AlternateContent>
  <xr:revisionPtr revIDLastSave="0" documentId="8_{DB67B634-B3A0-EC4B-A982-FCC12034B727}" xr6:coauthVersionLast="47" xr6:coauthVersionMax="47" xr10:uidLastSave="{00000000-0000-0000-0000-000000000000}"/>
  <bookViews>
    <workbookView xWindow="3180" yWindow="560" windowWidth="25040" windowHeight="15500" tabRatio="500" activeTab="1" xr2:uid="{00000000-000D-0000-FFFF-FFFF00000000}"/>
  </bookViews>
  <sheets>
    <sheet name="Gegevens kwaliteitsverklaring " sheetId="1" r:id="rId1"/>
    <sheet name="Interpolatie BENG verwarm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C7" i="2"/>
  <c r="C11" i="2"/>
  <c r="C12" i="2"/>
  <c r="C16" i="2"/>
  <c r="C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Clarence Rose</author>
  </authors>
  <commentList>
    <comment ref="C5" authorId="0" shapeId="0" xr:uid="{00000000-0006-0000-0100-000001000000}">
      <text>
        <r>
          <rPr>
            <sz val="9"/>
            <color indexed="81"/>
            <rFont val="Calibri"/>
            <family val="2"/>
          </rPr>
          <t xml:space="preserve">Vul hier de in de BENG-berekening berekende warmtebehoefte in 
</t>
        </r>
      </text>
    </comment>
    <comment ref="C6" authorId="0" shapeId="0" xr:uid="{00000000-0006-0000-0100-000002000000}">
      <text>
        <r>
          <rPr>
            <sz val="9"/>
            <color indexed="81"/>
            <rFont val="Calibri"/>
            <family val="2"/>
          </rPr>
          <t>Deze COP-waarde kun je overnemen in BENG-berekening</t>
        </r>
      </text>
    </comment>
    <comment ref="C7" authorId="0" shapeId="0" xr:uid="{00000000-0006-0000-0100-000003000000}">
      <text>
        <r>
          <rPr>
            <sz val="9"/>
            <color indexed="81"/>
            <rFont val="Calibri"/>
            <family val="2"/>
          </rPr>
          <t>Deze energiefractie kun je overnemen in BENG-berekening</t>
        </r>
      </text>
    </comment>
    <comment ref="C10" authorId="0" shapeId="0" xr:uid="{00000000-0006-0000-0100-000004000000}">
      <text>
        <r>
          <rPr>
            <sz val="9"/>
            <color indexed="81"/>
            <rFont val="Calibri"/>
            <family val="2"/>
          </rPr>
          <t xml:space="preserve">Vul hier de in de BENG-berekening berekende warmtebehoefte in 
</t>
        </r>
      </text>
    </comment>
    <comment ref="C11" authorId="0" shapeId="0" xr:uid="{00000000-0006-0000-0100-000005000000}">
      <text>
        <r>
          <rPr>
            <sz val="9"/>
            <color indexed="81"/>
            <rFont val="Calibri"/>
            <family val="2"/>
          </rPr>
          <t>Deze COP-waarde kun je overnemen in BENG-berekening</t>
        </r>
      </text>
    </comment>
    <comment ref="C12" authorId="0" shapeId="0" xr:uid="{00000000-0006-0000-0100-000006000000}">
      <text>
        <r>
          <rPr>
            <sz val="9"/>
            <color indexed="81"/>
            <rFont val="Calibri"/>
            <family val="2"/>
          </rPr>
          <t>Deze energiefractie kun je overnemen in BENG-berekening</t>
        </r>
      </text>
    </comment>
    <comment ref="C15" authorId="0" shapeId="0" xr:uid="{00000000-0006-0000-0100-000007000000}">
      <text>
        <r>
          <rPr>
            <sz val="9"/>
            <color indexed="81"/>
            <rFont val="Calibri"/>
            <family val="2"/>
          </rPr>
          <t xml:space="preserve">Vul hier de in de BENG-berekening berekende warmtebehoefte in 
</t>
        </r>
      </text>
    </comment>
    <comment ref="C16" authorId="0" shapeId="0" xr:uid="{00000000-0006-0000-0100-000008000000}">
      <text>
        <r>
          <rPr>
            <sz val="9"/>
            <color indexed="81"/>
            <rFont val="Calibri"/>
            <family val="2"/>
          </rPr>
          <t>Deze COP-waarde kun je overnemen in BENG-berekening</t>
        </r>
      </text>
    </comment>
    <comment ref="C17" authorId="0" shapeId="0" xr:uid="{00000000-0006-0000-0100-000009000000}">
      <text>
        <r>
          <rPr>
            <sz val="9"/>
            <color indexed="81"/>
            <rFont val="Calibri"/>
            <family val="2"/>
          </rPr>
          <t>Deze energiefractie kun je overnemen in BENG-berekening</t>
        </r>
      </text>
    </comment>
  </commentList>
</comments>
</file>

<file path=xl/sharedStrings.xml><?xml version="1.0" encoding="utf-8"?>
<sst xmlns="http://schemas.openxmlformats.org/spreadsheetml/2006/main" count="59" uniqueCount="26">
  <si>
    <r>
      <t>η</t>
    </r>
    <r>
      <rPr>
        <vertAlign val="subscript"/>
        <sz val="10"/>
        <color theme="1"/>
        <rFont val="Arial"/>
      </rPr>
      <t>H;gen;hp;si</t>
    </r>
    <r>
      <rPr>
        <sz val="10"/>
        <color theme="1"/>
        <rFont val="Arial"/>
      </rPr>
      <t xml:space="preserve"> [-] </t>
    </r>
  </si>
  <si>
    <t xml:space="preserve">forfaitair </t>
  </si>
  <si>
    <t>SCOP incl hulpenergie bronpomp</t>
  </si>
  <si>
    <t xml:space="preserve">Duurzaam BENG-3 </t>
  </si>
  <si>
    <r>
      <rPr>
        <i/>
        <sz val="10"/>
        <color theme="1"/>
        <rFont val="Arial"/>
      </rPr>
      <t>F</t>
    </r>
    <r>
      <rPr>
        <vertAlign val="subscript"/>
        <sz val="10"/>
        <color theme="1"/>
        <rFont val="Arial"/>
      </rPr>
      <t>H;gen;si,gpref</t>
    </r>
    <r>
      <rPr>
        <sz val="10"/>
        <color theme="1"/>
        <rFont val="Arial"/>
      </rPr>
      <t xml:space="preserve"> [-] </t>
    </r>
  </si>
  <si>
    <r>
      <t>Warmtebehoefte woning Q</t>
    </r>
    <r>
      <rPr>
        <b/>
        <vertAlign val="subscript"/>
        <sz val="10"/>
        <color theme="1"/>
        <rFont val="Arial"/>
      </rPr>
      <t>H;dis;nren</t>
    </r>
    <r>
      <rPr>
        <b/>
        <sz val="10"/>
        <color theme="1"/>
        <rFont val="Arial"/>
      </rPr>
      <t xml:space="preserve"> [kWh/jaar] </t>
    </r>
  </si>
  <si>
    <t>Energiefractie</t>
  </si>
  <si>
    <t>forfaitair</t>
  </si>
  <si>
    <t>Berekening Verwarming Nilan Compact P en S</t>
  </si>
  <si>
    <r>
      <t>Q</t>
    </r>
    <r>
      <rPr>
        <vertAlign val="subscript"/>
        <sz val="10"/>
        <color theme="1"/>
        <rFont val="Arial"/>
      </rPr>
      <t>H;hp;in</t>
    </r>
    <r>
      <rPr>
        <sz val="10"/>
        <color theme="1"/>
        <rFont val="Arial"/>
      </rPr>
      <t xml:space="preserve"> [kWh/a] </t>
    </r>
  </si>
  <si>
    <r>
      <t>Ventilatiedebiet: 26 dm</t>
    </r>
    <r>
      <rPr>
        <b/>
        <vertAlign val="superscript"/>
        <sz val="10"/>
        <color theme="1"/>
        <rFont val="Arial"/>
      </rPr>
      <t>3</t>
    </r>
    <r>
      <rPr>
        <b/>
        <sz val="10"/>
        <color theme="1"/>
        <rFont val="Arial"/>
      </rPr>
      <t>/s (94 m</t>
    </r>
    <r>
      <rPr>
        <b/>
        <vertAlign val="superscript"/>
        <sz val="10"/>
        <color theme="1"/>
        <rFont val="Arial"/>
      </rPr>
      <t>3</t>
    </r>
    <r>
      <rPr>
        <b/>
        <sz val="10"/>
        <color theme="1"/>
        <rFont val="Arial"/>
      </rPr>
      <t>/h)</t>
    </r>
  </si>
  <si>
    <r>
      <t>Ventilatiedebiet: 48 dm</t>
    </r>
    <r>
      <rPr>
        <b/>
        <vertAlign val="superscript"/>
        <sz val="10"/>
        <color theme="1"/>
        <rFont val="Arial"/>
      </rPr>
      <t>3</t>
    </r>
    <r>
      <rPr>
        <b/>
        <sz val="10"/>
        <color theme="1"/>
        <rFont val="Arial"/>
      </rPr>
      <t>/s (173 m</t>
    </r>
    <r>
      <rPr>
        <b/>
        <vertAlign val="superscript"/>
        <sz val="10"/>
        <color theme="1"/>
        <rFont val="Arial"/>
      </rPr>
      <t>3</t>
    </r>
    <r>
      <rPr>
        <b/>
        <sz val="10"/>
        <color theme="1"/>
        <rFont val="Arial"/>
      </rPr>
      <t>/h)</t>
    </r>
  </si>
  <si>
    <r>
      <t>Ventilatiedebiet: 65 dm</t>
    </r>
    <r>
      <rPr>
        <b/>
        <vertAlign val="superscript"/>
        <sz val="10"/>
        <color theme="1"/>
        <rFont val="Arial"/>
      </rPr>
      <t>3</t>
    </r>
    <r>
      <rPr>
        <b/>
        <sz val="10"/>
        <color theme="1"/>
        <rFont val="Arial"/>
      </rPr>
      <t>/s (234 m</t>
    </r>
    <r>
      <rPr>
        <b/>
        <vertAlign val="superscript"/>
        <sz val="10"/>
        <color theme="1"/>
        <rFont val="Arial"/>
      </rPr>
      <t>3</t>
    </r>
    <r>
      <rPr>
        <b/>
        <sz val="10"/>
        <color theme="1"/>
        <rFont val="Arial"/>
      </rPr>
      <t>/h)</t>
    </r>
  </si>
  <si>
    <t>kWh/a</t>
  </si>
  <si>
    <t>COP</t>
  </si>
  <si>
    <r>
      <t>Woningtype WLE, Q</t>
    </r>
    <r>
      <rPr>
        <b/>
        <vertAlign val="subscript"/>
        <sz val="10"/>
        <color theme="1"/>
        <rFont val="Arial"/>
      </rPr>
      <t>H;dis</t>
    </r>
    <r>
      <rPr>
        <b/>
        <sz val="10"/>
        <color theme="1"/>
        <rFont val="Arial"/>
      </rPr>
      <t xml:space="preserve"> / A</t>
    </r>
    <r>
      <rPr>
        <b/>
        <vertAlign val="subscript"/>
        <sz val="10"/>
        <color theme="1"/>
        <rFont val="Arial"/>
      </rPr>
      <t>g;tot</t>
    </r>
    <r>
      <rPr>
        <b/>
        <sz val="10"/>
        <color theme="1"/>
        <rFont val="Arial"/>
      </rPr>
      <t xml:space="preserve"> =&lt; 41,67 kWh/m²</t>
    </r>
  </si>
  <si>
    <r>
      <t>Ventilatiedebiet: 48 dm</t>
    </r>
    <r>
      <rPr>
        <b/>
        <vertAlign val="superscript"/>
        <sz val="10"/>
        <rFont val="Arial"/>
      </rPr>
      <t>3</t>
    </r>
    <r>
      <rPr>
        <b/>
        <sz val="10"/>
        <rFont val="Arial"/>
      </rPr>
      <t>/s (173 m</t>
    </r>
    <r>
      <rPr>
        <b/>
        <vertAlign val="superscript"/>
        <sz val="10"/>
        <rFont val="Arial"/>
      </rPr>
      <t>3</t>
    </r>
    <r>
      <rPr>
        <b/>
        <sz val="10"/>
        <rFont val="Arial"/>
      </rPr>
      <t>/h)</t>
    </r>
  </si>
  <si>
    <r>
      <t>Ventilatiedebiet: 65 dm</t>
    </r>
    <r>
      <rPr>
        <b/>
        <vertAlign val="superscript"/>
        <sz val="10"/>
        <rFont val="Arial"/>
      </rPr>
      <t>3</t>
    </r>
    <r>
      <rPr>
        <b/>
        <sz val="10"/>
        <rFont val="Arial"/>
      </rPr>
      <t>/s (234 m</t>
    </r>
    <r>
      <rPr>
        <b/>
        <vertAlign val="superscript"/>
        <sz val="10"/>
        <rFont val="Arial"/>
      </rPr>
      <t>3</t>
    </r>
    <r>
      <rPr>
        <b/>
        <sz val="10"/>
        <rFont val="Arial"/>
      </rPr>
      <t>/h)</t>
    </r>
  </si>
  <si>
    <t xml:space="preserve">Interpolatie gegevens Nilan Compact P </t>
  </si>
  <si>
    <r>
      <rPr>
        <sz val="9"/>
        <rFont val="Arial"/>
      </rPr>
      <t xml:space="preserve">voor de berekening van de verwarming vlgs NTA 8800 
geschikt voor lage energiewoningen
 (WLE, </t>
    </r>
    <r>
      <rPr>
        <i/>
        <sz val="9"/>
        <rFont val="Arial"/>
      </rPr>
      <t>Q</t>
    </r>
    <r>
      <rPr>
        <vertAlign val="subscript"/>
        <sz val="9"/>
        <rFont val="Arial"/>
      </rPr>
      <t>H;dis</t>
    </r>
    <r>
      <rPr>
        <sz val="9"/>
        <rFont val="Arial"/>
      </rPr>
      <t xml:space="preserve"> /</t>
    </r>
    <r>
      <rPr>
        <i/>
        <sz val="9"/>
        <rFont val="Arial"/>
      </rPr>
      <t xml:space="preserve"> A</t>
    </r>
    <r>
      <rPr>
        <vertAlign val="subscript"/>
        <sz val="9"/>
        <rFont val="Arial"/>
      </rPr>
      <t xml:space="preserve">g;tot </t>
    </r>
    <r>
      <rPr>
        <sz val="9"/>
        <rFont val="Arial"/>
      </rPr>
      <t>=&lt; 41,67 kWh/m²)</t>
    </r>
  </si>
  <si>
    <r>
      <rPr>
        <i/>
        <sz val="10"/>
        <color theme="1"/>
        <rFont val="Arial"/>
      </rPr>
      <t>Q</t>
    </r>
    <r>
      <rPr>
        <vertAlign val="subscript"/>
        <sz val="10"/>
        <color theme="1"/>
        <rFont val="Arial"/>
      </rPr>
      <t>H;dis;nren</t>
    </r>
    <r>
      <rPr>
        <sz val="10"/>
        <color theme="1"/>
        <rFont val="Arial"/>
      </rPr>
      <t xml:space="preserve"> </t>
    </r>
  </si>
  <si>
    <r>
      <t>Ventilatiedebiet: 26 dm</t>
    </r>
    <r>
      <rPr>
        <b/>
        <vertAlign val="superscript"/>
        <sz val="10"/>
        <rFont val="Arial"/>
      </rPr>
      <t>3</t>
    </r>
    <r>
      <rPr>
        <b/>
        <sz val="10"/>
        <rFont val="Arial"/>
      </rPr>
      <t>/s (94 m</t>
    </r>
    <r>
      <rPr>
        <b/>
        <vertAlign val="superscript"/>
        <sz val="10"/>
        <rFont val="Arial"/>
      </rPr>
      <t>3</t>
    </r>
    <r>
      <rPr>
        <b/>
        <sz val="10"/>
        <rFont val="Arial"/>
      </rPr>
      <t>/h)</t>
    </r>
  </si>
  <si>
    <r>
      <t>(voor woningen met A</t>
    </r>
    <r>
      <rPr>
        <vertAlign val="subscript"/>
        <sz val="10"/>
        <color theme="0" tint="-0.499984740745262"/>
        <rFont val="Arial"/>
      </rPr>
      <t>g;tot</t>
    </r>
    <r>
      <rPr>
        <sz val="10"/>
        <color theme="0" tint="-0.499984740745262"/>
        <rFont val="Arial"/>
      </rPr>
      <t xml:space="preserve"> ≤ 131,9 m</t>
    </r>
    <r>
      <rPr>
        <vertAlign val="superscript"/>
        <sz val="10"/>
        <color theme="0" tint="-0.499984740745262"/>
        <rFont val="Arial"/>
      </rPr>
      <t>2</t>
    </r>
    <r>
      <rPr>
        <sz val="10"/>
        <color theme="0" tint="-0.499984740745262"/>
        <rFont val="Arial"/>
      </rPr>
      <t>)</t>
    </r>
  </si>
  <si>
    <r>
      <t>(voor woningen met A</t>
    </r>
    <r>
      <rPr>
        <vertAlign val="subscript"/>
        <sz val="10"/>
        <color theme="0" tint="-0.499984740745262"/>
        <rFont val="Arial"/>
      </rPr>
      <t>g;tot</t>
    </r>
    <r>
      <rPr>
        <sz val="10"/>
        <color theme="0" tint="-0.499984740745262"/>
        <rFont val="Arial"/>
      </rPr>
      <t xml:space="preserve"> ≤ 178,6 m</t>
    </r>
    <r>
      <rPr>
        <vertAlign val="superscript"/>
        <sz val="10"/>
        <color theme="0" tint="-0.499984740745262"/>
        <rFont val="Arial"/>
      </rPr>
      <t>2</t>
    </r>
    <r>
      <rPr>
        <sz val="10"/>
        <color theme="0" tint="-0.499984740745262"/>
        <rFont val="Arial"/>
      </rPr>
      <t>)</t>
    </r>
  </si>
  <si>
    <r>
      <t>(voor woningen met A</t>
    </r>
    <r>
      <rPr>
        <vertAlign val="subscript"/>
        <sz val="10"/>
        <color theme="0" tint="-0.499984740745262"/>
        <rFont val="Arial"/>
      </rPr>
      <t>g;tot</t>
    </r>
    <r>
      <rPr>
        <sz val="10"/>
        <color theme="0" tint="-0.499984740745262"/>
        <rFont val="Arial"/>
      </rPr>
      <t xml:space="preserve"> &gt; 178,6 m</t>
    </r>
    <r>
      <rPr>
        <vertAlign val="superscript"/>
        <sz val="10"/>
        <color theme="0" tint="-0.499984740745262"/>
        <rFont val="Arial"/>
      </rPr>
      <t>2</t>
    </r>
    <r>
      <rPr>
        <sz val="10"/>
        <color theme="0" tint="-0.499984740745262"/>
        <rFont val="Arial"/>
      </rPr>
      <t>)</t>
    </r>
  </si>
  <si>
    <t xml:space="preserve">Deze interpolatie-tool en de hierin aangereikte gegevens zijn met de grootste zorgvuldigheid samengesteld tbv. BENG-berekeningen met het warmtepomp-compacttoestel Nilan Compact P of S. De in deze tool verstrekte en berekende gegevens zijn onder voorbehoud van wijzigingen. Er kunnen geen rechten aan worden ontleend.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</si>
</sst>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vertAlign val="subscript"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Arial"/>
    </font>
    <font>
      <b/>
      <vertAlign val="subscript"/>
      <sz val="10"/>
      <color theme="1"/>
      <name val="Arial"/>
    </font>
    <font>
      <sz val="8"/>
      <name val="Calibri"/>
      <family val="2"/>
      <scheme val="minor"/>
    </font>
    <font>
      <b/>
      <vertAlign val="superscript"/>
      <sz val="10"/>
      <color theme="1"/>
      <name val="Arial"/>
    </font>
    <font>
      <b/>
      <sz val="20"/>
      <color theme="1"/>
      <name val="Calibri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</font>
    <font>
      <sz val="9"/>
      <color indexed="81"/>
      <name val="Calibri"/>
      <family val="2"/>
    </font>
    <font>
      <b/>
      <vertAlign val="superscript"/>
      <sz val="10"/>
      <name val="Arial"/>
    </font>
    <font>
      <b/>
      <sz val="10"/>
      <name val="Arial"/>
    </font>
    <font>
      <sz val="9"/>
      <name val="Arial"/>
    </font>
    <font>
      <vertAlign val="subscript"/>
      <sz val="9"/>
      <name val="Arial"/>
    </font>
    <font>
      <i/>
      <sz val="9"/>
      <name val="Arial"/>
    </font>
    <font>
      <sz val="12"/>
      <color theme="1"/>
      <name val="Arial"/>
    </font>
    <font>
      <b/>
      <sz val="11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0" tint="-0.499984740745262"/>
      <name val="Arial"/>
    </font>
    <font>
      <vertAlign val="subscript"/>
      <sz val="10"/>
      <color theme="0" tint="-0.499984740745262"/>
      <name val="Arial"/>
    </font>
    <font>
      <sz val="12"/>
      <color theme="0" tint="-0.499984740745262"/>
      <name val="Arial"/>
    </font>
    <font>
      <sz val="9"/>
      <color theme="0" tint="-0.499984740745262"/>
      <name val="Arial"/>
    </font>
    <font>
      <vertAlign val="superscript"/>
      <sz val="10"/>
      <color theme="0" tint="-0.499984740745262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E5A"/>
        <bgColor indexed="64"/>
      </patternFill>
    </fill>
    <fill>
      <patternFill patternType="solid">
        <fgColor rgb="FFE8ECF3"/>
        <bgColor indexed="64"/>
      </patternFill>
    </fill>
    <fill>
      <patternFill patternType="solid">
        <fgColor rgb="FFBEBFB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A91421"/>
      </left>
      <right style="thin">
        <color rgb="FFA91421"/>
      </right>
      <top style="thin">
        <color rgb="FFA91421"/>
      </top>
      <bottom style="thin">
        <color rgb="FFA91421"/>
      </bottom>
      <diagonal/>
    </border>
    <border>
      <left style="thin">
        <color rgb="FFA91421"/>
      </left>
      <right/>
      <top style="thin">
        <color rgb="FFA91421"/>
      </top>
      <bottom/>
      <diagonal/>
    </border>
    <border>
      <left/>
      <right style="thin">
        <color rgb="FFA91421"/>
      </right>
      <top style="thin">
        <color rgb="FFA91421"/>
      </top>
      <bottom/>
      <diagonal/>
    </border>
    <border>
      <left style="thin">
        <color rgb="FFA91421"/>
      </left>
      <right/>
      <top/>
      <bottom/>
      <diagonal/>
    </border>
    <border>
      <left/>
      <right style="thin">
        <color rgb="FFA91421"/>
      </right>
      <top/>
      <bottom/>
      <diagonal/>
    </border>
    <border>
      <left style="thin">
        <color rgb="FFA91421"/>
      </left>
      <right/>
      <top/>
      <bottom style="thin">
        <color rgb="FFA91421"/>
      </bottom>
      <diagonal/>
    </border>
    <border>
      <left/>
      <right/>
      <top/>
      <bottom style="thin">
        <color rgb="FFA91421"/>
      </bottom>
      <diagonal/>
    </border>
    <border>
      <left/>
      <right style="thin">
        <color rgb="FFA91421"/>
      </right>
      <top/>
      <bottom style="thin">
        <color rgb="FFA91421"/>
      </bottom>
      <diagonal/>
    </border>
    <border>
      <left style="thin">
        <color rgb="FFA91421"/>
      </left>
      <right/>
      <top style="thin">
        <color rgb="FFA91421"/>
      </top>
      <bottom style="thin">
        <color rgb="FFA91421"/>
      </bottom>
      <diagonal/>
    </border>
    <border>
      <left/>
      <right/>
      <top style="thin">
        <color rgb="FFA91421"/>
      </top>
      <bottom style="thin">
        <color rgb="FFA91421"/>
      </bottom>
      <diagonal/>
    </border>
    <border>
      <left/>
      <right style="thin">
        <color rgb="FFA91421"/>
      </right>
      <top style="thin">
        <color rgb="FFA91421"/>
      </top>
      <bottom style="thin">
        <color rgb="FFA91421"/>
      </bottom>
      <diagonal/>
    </border>
    <border>
      <left style="thin">
        <color rgb="FFA91421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A91421"/>
      </right>
      <top style="thin">
        <color rgb="FFFF0000"/>
      </top>
      <bottom style="thin">
        <color rgb="FFFF0000"/>
      </bottom>
      <diagonal/>
    </border>
    <border>
      <left style="thin">
        <color rgb="FFA91421"/>
      </left>
      <right/>
      <top style="thin">
        <color rgb="FFFF0000"/>
      </top>
      <bottom/>
      <diagonal/>
    </border>
    <border>
      <left/>
      <right style="thin">
        <color rgb="FFA91421"/>
      </right>
      <top style="thin">
        <color rgb="FFFF0000"/>
      </top>
      <bottom/>
      <diagonal/>
    </border>
    <border>
      <left/>
      <right/>
      <top style="thin">
        <color rgb="FFA91421"/>
      </top>
      <bottom/>
      <diagonal/>
    </border>
  </borders>
  <cellStyleXfs count="33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1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 applyAlignment="1">
      <alignment horizontal="right"/>
    </xf>
    <xf numFmtId="0" fontId="1" fillId="0" borderId="16" xfId="0" applyFont="1" applyBorder="1"/>
    <xf numFmtId="1" fontId="1" fillId="3" borderId="12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right"/>
    </xf>
    <xf numFmtId="0" fontId="19" fillId="0" borderId="0" xfId="0" applyFont="1"/>
    <xf numFmtId="164" fontId="22" fillId="4" borderId="12" xfId="0" applyNumberFormat="1" applyFont="1" applyFill="1" applyBorder="1" applyAlignment="1">
      <alignment horizontal="center" vertical="center" wrapText="1"/>
    </xf>
    <xf numFmtId="0" fontId="19" fillId="0" borderId="17" xfId="0" applyFont="1" applyBorder="1"/>
    <xf numFmtId="0" fontId="19" fillId="0" borderId="18" xfId="0" applyFont="1" applyBorder="1"/>
    <xf numFmtId="0" fontId="23" fillId="0" borderId="19" xfId="0" applyFont="1" applyBorder="1"/>
    <xf numFmtId="0" fontId="24" fillId="0" borderId="0" xfId="0" applyFont="1"/>
    <xf numFmtId="0" fontId="26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</cellXfs>
  <cellStyles count="33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469901</xdr:colOff>
      <xdr:row>0</xdr:row>
      <xdr:rowOff>88900</xdr:rowOff>
    </xdr:from>
    <xdr:to>
      <xdr:col>6</xdr:col>
      <xdr:colOff>552451</xdr:colOff>
      <xdr:row>1</xdr:row>
      <xdr:rowOff>313107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3201" y="88900"/>
          <a:ext cx="1555750" cy="3512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17</xdr:row>
      <xdr:rowOff>130439</xdr:rowOff>
    </xdr:from>
    <xdr:to>
      <xdr:col>4</xdr:col>
      <xdr:colOff>16934</xdr:colOff>
      <xdr:row>18</xdr:row>
      <xdr:rowOff>177801</xdr:rowOff>
    </xdr:to>
    <xdr:pic>
      <xdr:nvPicPr>
        <xdr:cNvPr id="6" name="officeArt object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735" y="3991239"/>
          <a:ext cx="3572932" cy="2420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</xdr:col>
      <xdr:colOff>1109133</xdr:colOff>
      <xdr:row>0</xdr:row>
      <xdr:rowOff>177803</xdr:rowOff>
    </xdr:from>
    <xdr:to>
      <xdr:col>3</xdr:col>
      <xdr:colOff>313268</xdr:colOff>
      <xdr:row>0</xdr:row>
      <xdr:rowOff>493174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8866" y="177803"/>
          <a:ext cx="1397002" cy="3153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9"/>
  <sheetViews>
    <sheetView showGridLines="0" zoomScale="200" zoomScaleNormal="200" zoomScalePageLayoutView="200" workbookViewId="0">
      <selection activeCell="C12" sqref="C12"/>
    </sheetView>
  </sheetViews>
  <sheetFormatPr baseColWidth="10" defaultRowHeight="16" x14ac:dyDescent="0.2"/>
  <cols>
    <col min="1" max="1" width="2" customWidth="1"/>
    <col min="2" max="2" width="37.1640625" customWidth="1"/>
    <col min="3" max="3" width="14.33203125" customWidth="1"/>
    <col min="4" max="6" width="9.6640625" customWidth="1"/>
    <col min="7" max="7" width="9.83203125" customWidth="1"/>
    <col min="8" max="8" width="16.6640625" customWidth="1"/>
    <col min="10" max="10" width="14.33203125" customWidth="1"/>
    <col min="13" max="13" width="15" customWidth="1"/>
    <col min="14" max="14" width="12.1640625" bestFit="1" customWidth="1"/>
  </cols>
  <sheetData>
    <row r="1" spans="2:19" ht="10" customHeight="1" x14ac:dyDescent="0.2"/>
    <row r="2" spans="2:19" ht="26" x14ac:dyDescent="0.3">
      <c r="B2" s="6" t="s">
        <v>8</v>
      </c>
    </row>
    <row r="3" spans="2:19" ht="6" customHeight="1" x14ac:dyDescent="0.2"/>
    <row r="4" spans="2:19" x14ac:dyDescent="0.2">
      <c r="B4" s="30" t="s">
        <v>15</v>
      </c>
      <c r="C4" s="31"/>
      <c r="D4" s="31"/>
      <c r="E4" s="31"/>
      <c r="F4" s="31"/>
      <c r="G4" s="32"/>
    </row>
    <row r="5" spans="2:19" x14ac:dyDescent="0.2">
      <c r="B5" s="25" t="s">
        <v>10</v>
      </c>
      <c r="C5" s="26"/>
      <c r="D5" s="29" t="s">
        <v>5</v>
      </c>
      <c r="E5" s="29"/>
      <c r="F5" s="29"/>
      <c r="G5" s="29"/>
    </row>
    <row r="6" spans="2:19" x14ac:dyDescent="0.2">
      <c r="B6" s="27"/>
      <c r="C6" s="28"/>
      <c r="D6" s="2">
        <v>694</v>
      </c>
      <c r="E6" s="3">
        <v>1389</v>
      </c>
      <c r="F6" s="3">
        <v>2778</v>
      </c>
      <c r="G6" s="3">
        <v>5556</v>
      </c>
    </row>
    <row r="7" spans="2:19" x14ac:dyDescent="0.2">
      <c r="B7" s="4" t="s">
        <v>2</v>
      </c>
      <c r="C7" s="1" t="s">
        <v>0</v>
      </c>
      <c r="D7" s="1">
        <v>2.157</v>
      </c>
      <c r="E7" s="1">
        <v>2.1589999999999998</v>
      </c>
      <c r="F7" s="1">
        <v>2.1739999999999999</v>
      </c>
      <c r="G7" s="1">
        <v>2.1890000000000001</v>
      </c>
    </row>
    <row r="8" spans="2:19" x14ac:dyDescent="0.2">
      <c r="B8" s="5" t="s">
        <v>6</v>
      </c>
      <c r="C8" s="1" t="s">
        <v>4</v>
      </c>
      <c r="D8" s="1">
        <v>1</v>
      </c>
      <c r="E8" s="1">
        <v>0.97799999999999998</v>
      </c>
      <c r="F8" s="1">
        <v>0.78400000000000003</v>
      </c>
      <c r="G8" s="1">
        <v>0.496</v>
      </c>
    </row>
    <row r="9" spans="2:19" x14ac:dyDescent="0.2">
      <c r="B9" s="5" t="s">
        <v>3</v>
      </c>
      <c r="C9" s="1" t="s">
        <v>9</v>
      </c>
      <c r="D9" s="1" t="s">
        <v>1</v>
      </c>
      <c r="E9" s="1" t="s">
        <v>1</v>
      </c>
      <c r="F9" s="1" t="s">
        <v>1</v>
      </c>
      <c r="G9" s="1" t="s">
        <v>7</v>
      </c>
    </row>
    <row r="10" spans="2:19" x14ac:dyDescent="0.2">
      <c r="B10" s="25" t="s">
        <v>11</v>
      </c>
      <c r="C10" s="26"/>
      <c r="D10" s="29" t="s">
        <v>5</v>
      </c>
      <c r="E10" s="29"/>
      <c r="F10" s="29"/>
      <c r="G10" s="29"/>
    </row>
    <row r="11" spans="2:19" x14ac:dyDescent="0.2">
      <c r="B11" s="27"/>
      <c r="C11" s="28"/>
      <c r="D11" s="2">
        <v>694</v>
      </c>
      <c r="E11" s="3">
        <v>1389</v>
      </c>
      <c r="F11" s="3">
        <v>2778</v>
      </c>
      <c r="G11" s="3">
        <v>5556</v>
      </c>
    </row>
    <row r="12" spans="2:19" x14ac:dyDescent="0.2">
      <c r="B12" s="4" t="s">
        <v>2</v>
      </c>
      <c r="C12" s="1" t="s">
        <v>0</v>
      </c>
      <c r="D12" s="8">
        <v>2.734</v>
      </c>
      <c r="E12" s="9">
        <v>2.7450000000000001</v>
      </c>
      <c r="F12" s="9">
        <v>2.8029999999999999</v>
      </c>
      <c r="G12" s="9">
        <v>2.8809999999999998</v>
      </c>
    </row>
    <row r="13" spans="2:19" x14ac:dyDescent="0.2">
      <c r="B13" s="5" t="s">
        <v>6</v>
      </c>
      <c r="C13" s="1" t="s">
        <v>4</v>
      </c>
      <c r="D13" s="10">
        <v>1</v>
      </c>
      <c r="E13" s="11">
        <v>0.98599999999999999</v>
      </c>
      <c r="F13" s="11">
        <v>0.85199999999999998</v>
      </c>
      <c r="G13" s="11">
        <v>0.59299999999999997</v>
      </c>
    </row>
    <row r="14" spans="2:19" x14ac:dyDescent="0.2">
      <c r="B14" s="5" t="s">
        <v>3</v>
      </c>
      <c r="C14" s="1" t="s">
        <v>9</v>
      </c>
      <c r="D14" s="1" t="s">
        <v>7</v>
      </c>
      <c r="E14" s="1" t="s">
        <v>7</v>
      </c>
      <c r="F14" s="1" t="s">
        <v>7</v>
      </c>
      <c r="G14" s="1" t="s">
        <v>1</v>
      </c>
    </row>
    <row r="15" spans="2:19" x14ac:dyDescent="0.2">
      <c r="B15" s="25" t="s">
        <v>12</v>
      </c>
      <c r="C15" s="26"/>
      <c r="D15" s="29" t="s">
        <v>5</v>
      </c>
      <c r="E15" s="29"/>
      <c r="F15" s="29"/>
      <c r="G15" s="29"/>
    </row>
    <row r="16" spans="2:19" x14ac:dyDescent="0.2">
      <c r="B16" s="27"/>
      <c r="C16" s="28"/>
      <c r="D16" s="2">
        <v>694</v>
      </c>
      <c r="E16" s="3">
        <v>1389</v>
      </c>
      <c r="F16" s="3">
        <v>2778</v>
      </c>
      <c r="G16" s="3">
        <v>5556</v>
      </c>
      <c r="S16" s="7"/>
    </row>
    <row r="17" spans="2:19" x14ac:dyDescent="0.2">
      <c r="B17" s="4" t="s">
        <v>2</v>
      </c>
      <c r="C17" s="1" t="s">
        <v>0</v>
      </c>
      <c r="D17" s="8">
        <v>3.04</v>
      </c>
      <c r="E17" s="9">
        <v>3.052</v>
      </c>
      <c r="F17" s="9">
        <v>3.1120000000000001</v>
      </c>
      <c r="G17" s="9">
        <v>3.1930000000000001</v>
      </c>
      <c r="S17" s="7"/>
    </row>
    <row r="18" spans="2:19" x14ac:dyDescent="0.2">
      <c r="B18" s="5" t="s">
        <v>6</v>
      </c>
      <c r="C18" s="1" t="s">
        <v>4</v>
      </c>
      <c r="D18" s="10">
        <v>1</v>
      </c>
      <c r="E18" s="11">
        <v>0.99099999999999999</v>
      </c>
      <c r="F18" s="11">
        <v>0.88400000000000001</v>
      </c>
      <c r="G18" s="11">
        <v>0.626</v>
      </c>
      <c r="S18" s="7"/>
    </row>
    <row r="19" spans="2:19" x14ac:dyDescent="0.2">
      <c r="B19" s="5" t="s">
        <v>3</v>
      </c>
      <c r="C19" s="1" t="s">
        <v>9</v>
      </c>
      <c r="D19" s="1" t="s">
        <v>7</v>
      </c>
      <c r="E19" s="1" t="s">
        <v>1</v>
      </c>
      <c r="F19" s="1" t="s">
        <v>7</v>
      </c>
      <c r="G19" s="1" t="s">
        <v>1</v>
      </c>
      <c r="S19" s="7"/>
    </row>
  </sheetData>
  <sheetProtection password="B5CB" sheet="1" objects="1" scenarios="1"/>
  <mergeCells count="7">
    <mergeCell ref="B15:C16"/>
    <mergeCell ref="D15:G15"/>
    <mergeCell ref="D5:G5"/>
    <mergeCell ref="B5:C6"/>
    <mergeCell ref="B4:G4"/>
    <mergeCell ref="B10:C11"/>
    <mergeCell ref="D10:G10"/>
  </mergeCells>
  <phoneticPr fontId="8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tabSelected="1" topLeftCell="A3" zoomScale="150" zoomScaleNormal="150" zoomScalePageLayoutView="150" workbookViewId="0">
      <selection activeCell="G12" sqref="G12"/>
    </sheetView>
  </sheetViews>
  <sheetFormatPr baseColWidth="10" defaultRowHeight="16" x14ac:dyDescent="0.2"/>
  <cols>
    <col min="1" max="1" width="10.83203125" style="18"/>
    <col min="2" max="2" width="17.83203125" style="18" customWidth="1"/>
    <col min="3" max="3" width="10.83203125" style="18"/>
    <col min="4" max="4" width="17.83203125" style="18" customWidth="1"/>
    <col min="5" max="16384" width="10.83203125" style="18"/>
  </cols>
  <sheetData>
    <row r="1" spans="2:5" ht="49" customHeight="1" x14ac:dyDescent="0.2"/>
    <row r="2" spans="2:5" ht="20" customHeight="1" x14ac:dyDescent="0.2">
      <c r="B2" s="33" t="s">
        <v>18</v>
      </c>
      <c r="C2" s="34"/>
      <c r="D2" s="35"/>
    </row>
    <row r="3" spans="2:5" ht="40" customHeight="1" x14ac:dyDescent="0.2">
      <c r="B3" s="46" t="s">
        <v>19</v>
      </c>
      <c r="C3" s="47"/>
      <c r="D3" s="48"/>
    </row>
    <row r="4" spans="2:5" x14ac:dyDescent="0.2">
      <c r="B4" s="37" t="s">
        <v>21</v>
      </c>
      <c r="C4" s="38"/>
      <c r="D4" s="39"/>
      <c r="E4" s="23" t="s">
        <v>22</v>
      </c>
    </row>
    <row r="5" spans="2:5" x14ac:dyDescent="0.2">
      <c r="B5" s="12" t="s">
        <v>20</v>
      </c>
      <c r="C5" s="16"/>
      <c r="D5" s="13" t="s">
        <v>13</v>
      </c>
      <c r="E5" s="24"/>
    </row>
    <row r="6" spans="2:5" x14ac:dyDescent="0.2">
      <c r="B6" s="17" t="s">
        <v>14</v>
      </c>
      <c r="C6" s="19" t="str">
        <f>IF(ISBLANK(C5),"-",IF($C$5&lt;'Gegevens kwaliteitsverklaring '!E6,'Gegevens kwaliteitsverklaring '!D7+(('Gegevens kwaliteitsverklaring '!E7-'Gegevens kwaliteitsverklaring '!D7)/('Gegevens kwaliteitsverklaring '!E6-'Gegevens kwaliteitsverklaring '!D6))*($C$5-'Gegevens kwaliteitsverklaring '!D6),IF($C$5&gt;='Gegevens kwaliteitsverklaring '!F6,'Gegevens kwaliteitsverklaring '!F7+(('Gegevens kwaliteitsverklaring '!G7-'Gegevens kwaliteitsverklaring '!F7)/('Gegevens kwaliteitsverklaring '!G6-'Gegevens kwaliteitsverklaring '!F6))*($C$5-'Gegevens kwaliteitsverklaring '!F6),IF(AND('Gegevens kwaliteitsverklaring '!E6&lt;$C$5,'Gegevens kwaliteitsverklaring '!F6&gt;$C$5),'Gegevens kwaliteitsverklaring '!E7+(('Gegevens kwaliteitsverklaring '!F7-'Gegevens kwaliteitsverklaring '!E7)/('Gegevens kwaliteitsverklaring '!F6-'Gegevens kwaliteitsverklaring '!E6))*($C$5-'Gegevens kwaliteitsverklaring '!E6),"-"))))</f>
        <v>-</v>
      </c>
      <c r="D6" s="15"/>
      <c r="E6" s="24"/>
    </row>
    <row r="7" spans="2:5" x14ac:dyDescent="0.2">
      <c r="B7" s="14" t="s">
        <v>6</v>
      </c>
      <c r="C7" s="19" t="str">
        <f>IF(ISBLANK(C5),"-",IF($C$5&lt;'Gegevens kwaliteitsverklaring '!E6,'Gegevens kwaliteitsverklaring '!D8+(('Gegevens kwaliteitsverklaring '!E8-'Gegevens kwaliteitsverklaring '!D8)/('Gegevens kwaliteitsverklaring '!E6-'Gegevens kwaliteitsverklaring '!D6))*($C$5-'Gegevens kwaliteitsverklaring '!D6),IF($C$5&gt;='Gegevens kwaliteitsverklaring '!F6,'Gegevens kwaliteitsverklaring '!F8+(('Gegevens kwaliteitsverklaring '!G8-'Gegevens kwaliteitsverklaring '!F8)/('Gegevens kwaliteitsverklaring '!G6-'Gegevens kwaliteitsverklaring '!F6))*($C$5-'Gegevens kwaliteitsverklaring '!F6),IF(AND('Gegevens kwaliteitsverklaring '!E6&lt;$C$5,'Gegevens kwaliteitsverklaring '!F6&gt;$C$5),'Gegevens kwaliteitsverklaring '!E8+(('Gegevens kwaliteitsverklaring '!F8-'Gegevens kwaliteitsverklaring '!E8)/('Gegevens kwaliteitsverklaring '!F6-'Gegevens kwaliteitsverklaring '!E6))*($C$5-'Gegevens kwaliteitsverklaring '!E6),"n.v.t"))))</f>
        <v>-</v>
      </c>
      <c r="D7" s="15"/>
      <c r="E7" s="24"/>
    </row>
    <row r="8" spans="2:5" x14ac:dyDescent="0.2">
      <c r="B8" s="20"/>
      <c r="C8" s="21"/>
      <c r="D8" s="22"/>
      <c r="E8" s="24"/>
    </row>
    <row r="9" spans="2:5" ht="15" customHeight="1" x14ac:dyDescent="0.2">
      <c r="B9" s="40" t="s">
        <v>16</v>
      </c>
      <c r="C9" s="41"/>
      <c r="D9" s="42"/>
      <c r="E9" s="23" t="s">
        <v>23</v>
      </c>
    </row>
    <row r="10" spans="2:5" x14ac:dyDescent="0.2">
      <c r="B10" s="12" t="s">
        <v>20</v>
      </c>
      <c r="C10" s="16"/>
      <c r="D10" s="13" t="s">
        <v>13</v>
      </c>
      <c r="E10" s="24"/>
    </row>
    <row r="11" spans="2:5" x14ac:dyDescent="0.2">
      <c r="B11" s="17" t="s">
        <v>14</v>
      </c>
      <c r="C11" s="19" t="str">
        <f>IF(ISBLANK(C10),"-",IF($C$10&lt;'Gegevens kwaliteitsverklaring '!E11,'Gegevens kwaliteitsverklaring '!D12+(('Gegevens kwaliteitsverklaring '!E12-'Gegevens kwaliteitsverklaring '!D12)/('Gegevens kwaliteitsverklaring '!E11-'Gegevens kwaliteitsverklaring '!D11))*($C$10-'Gegevens kwaliteitsverklaring '!D11),IF($C$10&gt;='Gegevens kwaliteitsverklaring '!F11,'Gegevens kwaliteitsverklaring '!F12+(('Gegevens kwaliteitsverklaring '!G12-'Gegevens kwaliteitsverklaring '!F12)/('Gegevens kwaliteitsverklaring '!G11-'Gegevens kwaliteitsverklaring '!F11))*($C$10-'Gegevens kwaliteitsverklaring '!F11),IF(AND('Gegevens kwaliteitsverklaring '!E11&lt;$C$10,'Gegevens kwaliteitsverklaring '!F11&gt;$C$10),'Gegevens kwaliteitsverklaring '!E12+(('Gegevens kwaliteitsverklaring '!F12-'Gegevens kwaliteitsverklaring '!E12)/('Gegevens kwaliteitsverklaring '!F11-'Gegevens kwaliteitsverklaring '!E11))*($C$10-'Gegevens kwaliteitsverklaring '!E11),"-"))))</f>
        <v>-</v>
      </c>
      <c r="D11" s="15"/>
      <c r="E11" s="24"/>
    </row>
    <row r="12" spans="2:5" x14ac:dyDescent="0.2">
      <c r="B12" s="14" t="s">
        <v>6</v>
      </c>
      <c r="C12" s="19" t="str">
        <f>IF(ISBLANK(C10),"-",IF($C$10&lt;'Gegevens kwaliteitsverklaring '!E11,'Gegevens kwaliteitsverklaring '!D13+(('Gegevens kwaliteitsverklaring '!E13-'Gegevens kwaliteitsverklaring '!D13)/('Gegevens kwaliteitsverklaring '!E11-'Gegevens kwaliteitsverklaring '!D11))*($C$10-'Gegevens kwaliteitsverklaring '!D11),IF($C$10&gt;='Gegevens kwaliteitsverklaring '!F11,'Gegevens kwaliteitsverklaring '!F13+(('Gegevens kwaliteitsverklaring '!G13-'Gegevens kwaliteitsverklaring '!F13)/('Gegevens kwaliteitsverklaring '!G11-'Gegevens kwaliteitsverklaring '!F11))*($C$10-'Gegevens kwaliteitsverklaring '!F11),IF(AND('Gegevens kwaliteitsverklaring '!E11&lt;$C$10,'Gegevens kwaliteitsverklaring '!F11&gt;$C$10),'Gegevens kwaliteitsverklaring '!E13+(('Gegevens kwaliteitsverklaring '!F13-'Gegevens kwaliteitsverklaring '!E13)/('Gegevens kwaliteitsverklaring '!F11-'Gegevens kwaliteitsverklaring '!E11))*($C$10-'Gegevens kwaliteitsverklaring '!E11),"n.v.t"))))</f>
        <v>-</v>
      </c>
      <c r="D12" s="15"/>
      <c r="E12" s="24"/>
    </row>
    <row r="13" spans="2:5" x14ac:dyDescent="0.2">
      <c r="B13" s="20"/>
      <c r="C13" s="21"/>
      <c r="D13" s="22"/>
      <c r="E13" s="24"/>
    </row>
    <row r="14" spans="2:5" ht="15" customHeight="1" x14ac:dyDescent="0.2">
      <c r="B14" s="43" t="s">
        <v>17</v>
      </c>
      <c r="C14" s="44"/>
      <c r="D14" s="45"/>
      <c r="E14" s="23" t="s">
        <v>24</v>
      </c>
    </row>
    <row r="15" spans="2:5" x14ac:dyDescent="0.2">
      <c r="B15" s="12" t="s">
        <v>20</v>
      </c>
      <c r="C15" s="16"/>
      <c r="D15" s="13" t="s">
        <v>13</v>
      </c>
      <c r="E15" s="24"/>
    </row>
    <row r="16" spans="2:5" x14ac:dyDescent="0.2">
      <c r="B16" s="17" t="s">
        <v>14</v>
      </c>
      <c r="C16" s="19" t="str">
        <f>IF(ISBLANK(C15),"-",IF($C$15&lt;'Gegevens kwaliteitsverklaring '!E16,'Gegevens kwaliteitsverklaring '!D17+(('Gegevens kwaliteitsverklaring '!E17-'Gegevens kwaliteitsverklaring '!D17)/('Gegevens kwaliteitsverklaring '!E16-'Gegevens kwaliteitsverklaring '!D16))*($C$15-'Gegevens kwaliteitsverklaring '!D16),IF($C$15&gt;='Gegevens kwaliteitsverklaring '!F16,'Gegevens kwaliteitsverklaring '!F17+(('Gegevens kwaliteitsverklaring '!G17-'Gegevens kwaliteitsverklaring '!F17)/('Gegevens kwaliteitsverklaring '!G16-'Gegevens kwaliteitsverklaring '!F16))*($C$15-'Gegevens kwaliteitsverklaring '!F16),IF(AND('Gegevens kwaliteitsverklaring '!E16&lt;$C$15,'Gegevens kwaliteitsverklaring '!F16&gt;$C$15),'Gegevens kwaliteitsverklaring '!E17+(('Gegevens kwaliteitsverklaring '!F17-'Gegevens kwaliteitsverklaring '!E17)/('Gegevens kwaliteitsverklaring '!F16-'Gegevens kwaliteitsverklaring '!E16))*($C$15-'Gegevens kwaliteitsverklaring '!E16),"-"))))</f>
        <v>-</v>
      </c>
      <c r="D16" s="15"/>
    </row>
    <row r="17" spans="2:4" x14ac:dyDescent="0.2">
      <c r="B17" s="14" t="s">
        <v>6</v>
      </c>
      <c r="C17" s="19" t="str">
        <f>IF(ISBLANK(C15),"-",IF($C$15&lt;'Gegevens kwaliteitsverklaring '!E16,'Gegevens kwaliteitsverklaring '!D18+(('Gegevens kwaliteitsverklaring '!E18-'Gegevens kwaliteitsverklaring '!D18)/('Gegevens kwaliteitsverklaring '!E16-'Gegevens kwaliteitsverklaring '!D16))*($C$15-'Gegevens kwaliteitsverklaring '!D16),IF($C$15&gt;='Gegevens kwaliteitsverklaring '!F16,'Gegevens kwaliteitsverklaring '!F18+(('Gegevens kwaliteitsverklaring '!G18-'Gegevens kwaliteitsverklaring '!F18)/('Gegevens kwaliteitsverklaring '!G16-'Gegevens kwaliteitsverklaring '!F16))*($C$15-'Gegevens kwaliteitsverklaring '!F16),IF(AND('Gegevens kwaliteitsverklaring '!E16&lt;$C$15,'Gegevens kwaliteitsverklaring '!F16&gt;$C$15),'Gegevens kwaliteitsverklaring '!E18+(('Gegevens kwaliteitsverklaring '!F18-'Gegevens kwaliteitsverklaring '!E18)/('Gegevens kwaliteitsverklaring '!F16-'Gegevens kwaliteitsverklaring '!E16))*($C$15-'Gegevens kwaliteitsverklaring '!E16),"n.v.t"))))</f>
        <v>-</v>
      </c>
      <c r="D17" s="15"/>
    </row>
    <row r="18" spans="2:4" x14ac:dyDescent="0.2">
      <c r="B18" s="20"/>
      <c r="C18" s="21"/>
      <c r="D18" s="22"/>
    </row>
    <row r="21" spans="2:4" ht="66" customHeight="1" x14ac:dyDescent="0.2">
      <c r="B21" s="36" t="s">
        <v>25</v>
      </c>
      <c r="C21" s="36"/>
      <c r="D21" s="36"/>
    </row>
  </sheetData>
  <sheetProtection password="B5CB" sheet="1" objects="1" scenarios="1"/>
  <mergeCells count="6">
    <mergeCell ref="B2:D2"/>
    <mergeCell ref="B21:D21"/>
    <mergeCell ref="B4:D4"/>
    <mergeCell ref="B9:D9"/>
    <mergeCell ref="B14:D14"/>
    <mergeCell ref="B3:D3"/>
  </mergeCells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 kwaliteitsverklaring </vt:lpstr>
      <vt:lpstr>Interpolatie BENG verwarming</vt:lpstr>
    </vt:vector>
  </TitlesOfParts>
  <Company>Azimuth Bouwbureau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Clarence Rose</dc:creator>
  <cp:lastModifiedBy>Chris Niemeijer</cp:lastModifiedBy>
  <cp:lastPrinted>2021-12-10T14:01:39Z</cp:lastPrinted>
  <dcterms:created xsi:type="dcterms:W3CDTF">2021-12-10T10:45:06Z</dcterms:created>
  <dcterms:modified xsi:type="dcterms:W3CDTF">2022-02-27T10:14:04Z</dcterms:modified>
</cp:coreProperties>
</file>